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9" i="2"/>
  <c r="D12" i="2"/>
  <c r="D11" i="2"/>
  <c r="D10" i="2"/>
</calcChain>
</file>

<file path=xl/sharedStrings.xml><?xml version="1.0" encoding="utf-8"?>
<sst xmlns="http://schemas.openxmlformats.org/spreadsheetml/2006/main" count="142" uniqueCount="76">
  <si>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</si>
  <si>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</si>
  <si>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</si>
  <si>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</si>
  <si>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</si>
  <si>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</si>
  <si>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</si>
  <si>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</si>
  <si>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</si>
  <si>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</si>
  <si>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</si>
  <si>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</si>
  <si>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</si>
  <si>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</si>
  <si>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</si>
  <si>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</si>
  <si>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</si>
  <si>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</si>
  <si>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</si>
  <si>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</si>
  <si>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</si>
  <si>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</si>
  <si>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</si>
  <si>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</si>
  <si>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</si>
  <si>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</si>
  <si>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</si>
  <si>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</si>
  <si>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Вид работ</t>
  </si>
  <si>
    <t>Подраздиление</t>
  </si>
  <si>
    <t>Доп.описание</t>
  </si>
  <si>
    <t>согласно приложения</t>
  </si>
  <si>
    <t>ОСУ-2</t>
  </si>
  <si>
    <t>ЖК Династия п 1</t>
  </si>
  <si>
    <t xml:space="preserve"> минераловатные плиты ПП-80(НГ), толщина 120мм</t>
  </si>
  <si>
    <t>М3</t>
  </si>
  <si>
    <t xml:space="preserve"> минераловатные плиты ПП-80(НГ), толщина 100мм</t>
  </si>
  <si>
    <t xml:space="preserve"> минераловатные плиты ПЖ-120(НГ), толщина 120мм</t>
  </si>
  <si>
    <t xml:space="preserve"> ГОСТ 9573-2012</t>
  </si>
  <si>
    <t>м3</t>
  </si>
  <si>
    <t>ТУ 5762-010-04001485-96</t>
  </si>
  <si>
    <t>Минераловатные плиты жесткие марки П175 толщ.60мм</t>
  </si>
  <si>
    <t>Минераловатные плиты жесткие марки П175 толщ.50мм</t>
  </si>
  <si>
    <t>МР Зареченский п 68</t>
  </si>
  <si>
    <t>гост 9573-2012</t>
  </si>
  <si>
    <t>Минплита ПЖ-140* толщ. 60мм</t>
  </si>
  <si>
    <t>Минплита ПЖ-140* толщ. 50мм</t>
  </si>
  <si>
    <t>МР Зареченский п 69</t>
  </si>
  <si>
    <t>ГОСТ 9573-2012</t>
  </si>
  <si>
    <t>Плита из   минеральной ваты  ПЖ-120 (НГ) на синтетическом связующем ,толщ.100 мм</t>
  </si>
  <si>
    <t>ЖК Горизонт</t>
  </si>
  <si>
    <t>Минплита ПЖ-140** толщ. 40мм</t>
  </si>
  <si>
    <t>Минплита ПЖ-140** толщ. 50мм</t>
  </si>
  <si>
    <t>Минплита ПЖ-140** толщ. 60мм</t>
  </si>
  <si>
    <t>Плиты из минеральной ваты ПЖ-120 (НГ) на синтетическом связующем толщ.50мм</t>
  </si>
  <si>
    <t>МР Зареченский п 71</t>
  </si>
  <si>
    <t>5.3.1.Монтаж конструкций здания выше 0.000.</t>
  </si>
  <si>
    <t xml:space="preserve">  Монтаж конструкций здания выше 0.000, 5.3.1</t>
  </si>
  <si>
    <t>Плита из   минеральной ваты  ПЖ-120 (НГ) на синтетическом связующем ,толщ.50 мм</t>
  </si>
  <si>
    <t>5.3.1 Монтаж конструкций здания выше 0.000, 5.9.5.отделка техпомещений в т.ч.техэтаж</t>
  </si>
  <si>
    <t>5.9.5.отделка техпомещений в т.ч.техэтаж</t>
  </si>
  <si>
    <t xml:space="preserve"> Монтаж ограждающих конструкций здания 5.4.1</t>
  </si>
  <si>
    <t>Монтаж конструкций здания ниже отм. 0,000</t>
  </si>
  <si>
    <t xml:space="preserve"> Отделка технических помещений в том числе техэтаж (чердак) 5.9.5</t>
  </si>
  <si>
    <t>*Минераловатные плиты жесткие марки П175 толщ.60мм</t>
  </si>
  <si>
    <t>**Возможна замена на плиту из минеральной ваты ПЖ-140 ГОСТ 9573-2012. Возможно применение минераловатных плит (в т.ч. продукции АО "Изорок") с характиристиками , аналогичными или превышающими указанные.</t>
  </si>
  <si>
    <t>*Минераловатные плиты жесткие марки П175 толщ.50мм</t>
  </si>
  <si>
    <t>МР Болховский п 32</t>
  </si>
  <si>
    <t>Минераловатная плита ПЖ-100(НГ) плотностью 100кг/м3</t>
  </si>
  <si>
    <t>Система водоснабжения здания  5.11.1</t>
  </si>
  <si>
    <t>о проведении Запроса предложений  № 262</t>
  </si>
  <si>
    <t>г. Орел  24.03. 2025 г.</t>
  </si>
  <si>
    <t>16.00 ч  25.03.2025</t>
  </si>
  <si>
    <t>Плиты  ТЕХНО ОЗБ 80 толщ. 50мм (размер 1,2мх0,6м)</t>
  </si>
  <si>
    <t>нет данных</t>
  </si>
  <si>
    <t xml:space="preserve">Плиты из минеральной ваты  ПЖ-120(НГ) на синтетическом связующем толщиной 50 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</si>
</sst>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18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6" t="s">
        <v>0</v>
      </c>
      <c r="D1" s="16"/>
    </row>
    <row r="2" spans="3:4" ht="18.75" x14ac:dyDescent="0.25">
      <c r="C2" s="16" t="s">
        <v>70</v>
      </c>
      <c r="D2" s="16"/>
    </row>
    <row r="3" spans="3:4" ht="15.75" x14ac:dyDescent="0.25">
      <c r="C3" s="17" t="s">
        <v>71</v>
      </c>
      <c r="D3" s="1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72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82.7109375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15.42578125" customWidth="1"/>
    <col min="8" max="8" width="48" customWidth="1"/>
    <col min="9" max="9" width="19.42578125" customWidth="1"/>
    <col min="15" max="15" width="20.7109375" customWidth="1"/>
  </cols>
  <sheetData>
    <row r="1" spans="1:8" ht="15.75" x14ac:dyDescent="0.25">
      <c r="A1" s="8" t="s">
        <v>11</v>
      </c>
      <c r="B1" s="8"/>
    </row>
    <row r="2" spans="1:8" ht="165" x14ac:dyDescent="0.25">
      <c r="A2" s="13" t="s">
        <v>23</v>
      </c>
      <c r="B2" s="14" t="s">
        <v>30</v>
      </c>
      <c r="C2" s="12" t="s">
        <v>24</v>
      </c>
      <c r="D2" s="12" t="s">
        <v>27</v>
      </c>
      <c r="E2" s="12" t="s">
        <v>26</v>
      </c>
      <c r="F2" s="7" t="s">
        <v>25</v>
      </c>
      <c r="G2" s="7" t="s">
        <v>29</v>
      </c>
      <c r="H2" s="7" t="s">
        <v>28</v>
      </c>
    </row>
    <row r="3" spans="1:8" x14ac:dyDescent="0.25">
      <c r="A3" s="15" t="s">
        <v>41</v>
      </c>
      <c r="B3" s="15"/>
      <c r="C3" s="15" t="s">
        <v>39</v>
      </c>
      <c r="D3" s="15">
        <v>13</v>
      </c>
      <c r="E3" s="15" t="s">
        <v>40</v>
      </c>
      <c r="F3" s="15" t="s">
        <v>43</v>
      </c>
      <c r="G3" s="15" t="s">
        <v>32</v>
      </c>
      <c r="H3" s="15" t="s">
        <v>56</v>
      </c>
    </row>
    <row r="4" spans="1:8" x14ac:dyDescent="0.25">
      <c r="A4" s="15" t="s">
        <v>42</v>
      </c>
      <c r="B4" s="15"/>
      <c r="C4" s="15" t="s">
        <v>39</v>
      </c>
      <c r="D4" s="15">
        <v>21</v>
      </c>
      <c r="E4" s="15" t="s">
        <v>40</v>
      </c>
      <c r="F4" s="15" t="s">
        <v>43</v>
      </c>
      <c r="G4" s="15" t="s">
        <v>32</v>
      </c>
      <c r="H4" s="15" t="s">
        <v>56</v>
      </c>
    </row>
    <row r="5" spans="1:8" x14ac:dyDescent="0.25">
      <c r="A5" s="15" t="s">
        <v>45</v>
      </c>
      <c r="B5" s="15"/>
      <c r="C5" s="15" t="s">
        <v>39</v>
      </c>
      <c r="D5" s="15">
        <v>4</v>
      </c>
      <c r="E5" s="15" t="s">
        <v>44</v>
      </c>
      <c r="F5" s="15" t="s">
        <v>47</v>
      </c>
      <c r="G5" s="15" t="s">
        <v>32</v>
      </c>
      <c r="H5" s="15" t="s">
        <v>57</v>
      </c>
    </row>
    <row r="6" spans="1:8" x14ac:dyDescent="0.25">
      <c r="A6" s="15" t="s">
        <v>46</v>
      </c>
      <c r="B6" s="15"/>
      <c r="C6" s="15" t="s">
        <v>39</v>
      </c>
      <c r="D6" s="15">
        <v>37</v>
      </c>
      <c r="E6" s="15" t="s">
        <v>44</v>
      </c>
      <c r="F6" s="15" t="s">
        <v>47</v>
      </c>
      <c r="G6" s="15" t="s">
        <v>32</v>
      </c>
      <c r="H6" s="15" t="s">
        <v>57</v>
      </c>
    </row>
    <row r="7" spans="1:8" x14ac:dyDescent="0.25">
      <c r="A7" t="s">
        <v>73</v>
      </c>
      <c r="C7" t="s">
        <v>39</v>
      </c>
      <c r="D7">
        <v>5.61</v>
      </c>
      <c r="E7" t="s">
        <v>74</v>
      </c>
      <c r="F7" t="s">
        <v>47</v>
      </c>
      <c r="G7" t="s">
        <v>32</v>
      </c>
      <c r="H7" s="15"/>
    </row>
    <row r="8" spans="1:8" x14ac:dyDescent="0.25">
      <c r="A8" s="15" t="s">
        <v>49</v>
      </c>
      <c r="B8" s="15"/>
      <c r="C8" s="15" t="s">
        <v>39</v>
      </c>
      <c r="D8" s="15">
        <v>3.3</v>
      </c>
      <c r="E8" s="15" t="s">
        <v>48</v>
      </c>
      <c r="F8" s="15" t="s">
        <v>50</v>
      </c>
      <c r="G8" s="15" t="s">
        <v>32</v>
      </c>
      <c r="H8" s="15" t="s">
        <v>59</v>
      </c>
    </row>
    <row r="9" spans="1:8" x14ac:dyDescent="0.25">
      <c r="A9" s="15" t="s">
        <v>58</v>
      </c>
      <c r="B9" s="15"/>
      <c r="C9" s="15" t="s">
        <v>39</v>
      </c>
      <c r="D9" s="15">
        <v>2.8</v>
      </c>
      <c r="E9" s="15" t="s">
        <v>48</v>
      </c>
      <c r="F9" s="15" t="s">
        <v>50</v>
      </c>
      <c r="G9" s="15" t="s">
        <v>32</v>
      </c>
      <c r="H9" s="15" t="s">
        <v>60</v>
      </c>
    </row>
    <row r="10" spans="1:8" x14ac:dyDescent="0.25">
      <c r="A10" s="15" t="s">
        <v>34</v>
      </c>
      <c r="B10" s="15"/>
      <c r="C10" s="15" t="s">
        <v>35</v>
      </c>
      <c r="D10" s="15">
        <f>32+16+32</f>
        <v>80</v>
      </c>
      <c r="E10" s="15" t="s">
        <v>38</v>
      </c>
      <c r="F10" s="15" t="s">
        <v>33</v>
      </c>
      <c r="G10" s="15" t="s">
        <v>32</v>
      </c>
      <c r="H10" s="15" t="s">
        <v>61</v>
      </c>
    </row>
    <row r="11" spans="1:8" x14ac:dyDescent="0.25">
      <c r="A11" s="15" t="s">
        <v>36</v>
      </c>
      <c r="B11" s="15"/>
      <c r="C11" s="15" t="s">
        <v>35</v>
      </c>
      <c r="D11" s="15">
        <f>1.7+0.8+1.7</f>
        <v>4.2</v>
      </c>
      <c r="E11" s="15" t="s">
        <v>38</v>
      </c>
      <c r="F11" s="15" t="s">
        <v>33</v>
      </c>
      <c r="G11" s="15" t="s">
        <v>32</v>
      </c>
      <c r="H11" s="15" t="s">
        <v>61</v>
      </c>
    </row>
    <row r="12" spans="1:8" x14ac:dyDescent="0.25">
      <c r="A12" s="15" t="s">
        <v>37</v>
      </c>
      <c r="B12" s="15"/>
      <c r="C12" s="15" t="s">
        <v>35</v>
      </c>
      <c r="D12" s="15">
        <f>9.3+4.6+9.3</f>
        <v>23.200000000000003</v>
      </c>
      <c r="E12" s="15" t="s">
        <v>38</v>
      </c>
      <c r="F12" s="15" t="s">
        <v>33</v>
      </c>
      <c r="G12" s="15" t="s">
        <v>32</v>
      </c>
      <c r="H12" s="15" t="s">
        <v>61</v>
      </c>
    </row>
    <row r="13" spans="1:8" x14ac:dyDescent="0.25">
      <c r="A13" t="s">
        <v>75</v>
      </c>
      <c r="C13" t="s">
        <v>39</v>
      </c>
      <c r="D13">
        <v>4.3</v>
      </c>
      <c r="E13" t="s">
        <v>48</v>
      </c>
      <c r="F13" t="s">
        <v>33</v>
      </c>
      <c r="G13" t="s">
        <v>32</v>
      </c>
      <c r="H13" s="15"/>
    </row>
    <row r="14" spans="1:8" x14ac:dyDescent="0.25">
      <c r="A14" s="15" t="s">
        <v>51</v>
      </c>
      <c r="B14" s="15"/>
      <c r="C14" s="15" t="s">
        <v>39</v>
      </c>
      <c r="D14" s="15">
        <v>0.3</v>
      </c>
      <c r="E14" s="15" t="s">
        <v>44</v>
      </c>
      <c r="F14" s="15" t="s">
        <v>55</v>
      </c>
      <c r="G14" s="15" t="s">
        <v>32</v>
      </c>
      <c r="H14" s="15" t="s">
        <v>62</v>
      </c>
    </row>
    <row r="15" spans="1:8" x14ac:dyDescent="0.25">
      <c r="A15" s="15" t="s">
        <v>52</v>
      </c>
      <c r="B15" s="15"/>
      <c r="C15" s="15" t="s">
        <v>39</v>
      </c>
      <c r="D15" s="15">
        <v>4.68</v>
      </c>
      <c r="E15" s="15" t="s">
        <v>44</v>
      </c>
      <c r="F15" s="15" t="s">
        <v>55</v>
      </c>
      <c r="G15" s="15" t="s">
        <v>32</v>
      </c>
      <c r="H15" s="15" t="s">
        <v>62</v>
      </c>
    </row>
    <row r="16" spans="1:8" x14ac:dyDescent="0.25">
      <c r="A16" s="15" t="s">
        <v>53</v>
      </c>
      <c r="B16" s="15"/>
      <c r="C16" s="15" t="s">
        <v>39</v>
      </c>
      <c r="D16" s="15">
        <v>0.88</v>
      </c>
      <c r="E16" s="15" t="s">
        <v>44</v>
      </c>
      <c r="F16" s="15" t="s">
        <v>55</v>
      </c>
      <c r="G16" s="15" t="s">
        <v>32</v>
      </c>
      <c r="H16" s="15" t="s">
        <v>62</v>
      </c>
    </row>
    <row r="17" spans="1:8" x14ac:dyDescent="0.25">
      <c r="A17" s="15" t="s">
        <v>54</v>
      </c>
      <c r="B17" s="15"/>
      <c r="C17" s="15" t="s">
        <v>39</v>
      </c>
      <c r="D17" s="15">
        <v>13.3</v>
      </c>
      <c r="E17" s="15" t="s">
        <v>48</v>
      </c>
      <c r="F17" s="15" t="s">
        <v>55</v>
      </c>
      <c r="G17" s="15" t="s">
        <v>32</v>
      </c>
      <c r="H17" s="15" t="s">
        <v>63</v>
      </c>
    </row>
    <row r="18" spans="1:8" x14ac:dyDescent="0.25">
      <c r="A18" s="15" t="s">
        <v>64</v>
      </c>
      <c r="B18" s="15" t="s">
        <v>65</v>
      </c>
      <c r="C18" s="15" t="s">
        <v>39</v>
      </c>
      <c r="D18" s="15">
        <f>6+6</f>
        <v>12</v>
      </c>
      <c r="E18" s="15" t="s">
        <v>40</v>
      </c>
      <c r="F18" s="15" t="s">
        <v>67</v>
      </c>
      <c r="G18" s="15" t="s">
        <v>32</v>
      </c>
      <c r="H18" s="15" t="s">
        <v>56</v>
      </c>
    </row>
    <row r="19" spans="1:8" x14ac:dyDescent="0.25">
      <c r="A19" s="15" t="s">
        <v>66</v>
      </c>
      <c r="B19" s="15"/>
      <c r="C19" s="15" t="s">
        <v>39</v>
      </c>
      <c r="D19" s="15">
        <f>23+23</f>
        <v>46</v>
      </c>
      <c r="E19" s="15" t="s">
        <v>40</v>
      </c>
      <c r="F19" s="15" t="s">
        <v>67</v>
      </c>
      <c r="G19" s="15" t="s">
        <v>32</v>
      </c>
      <c r="H19" s="15" t="s">
        <v>56</v>
      </c>
    </row>
    <row r="20" spans="1:8" x14ac:dyDescent="0.25">
      <c r="A20" s="15" t="s">
        <v>68</v>
      </c>
      <c r="B20" s="15"/>
      <c r="C20" s="15" t="s">
        <v>39</v>
      </c>
      <c r="D20" s="15">
        <v>0.83100000000000007</v>
      </c>
      <c r="E20" s="15" t="s">
        <v>48</v>
      </c>
      <c r="F20" s="15" t="s">
        <v>43</v>
      </c>
      <c r="G20" s="15" t="s">
        <v>32</v>
      </c>
      <c r="H20" s="15" t="s">
        <v>69</v>
      </c>
    </row>
  </sheetData>
  <conditionalFormatting sqref="B2">
    <cfRule type="duplicateValues" dxfId="1" priority="9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2025-03-24T08:06:30Z</dcterms:modified>
</cp:coreProperties>
</file>